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2765" windowHeight="5715" activeTab="1"/>
  </bookViews>
  <sheets>
    <sheet name="Sheet2" sheetId="2" r:id="rId1"/>
    <sheet name="Sheet1" sheetId="3" r:id="rId2"/>
  </sheets>
  <calcPr calcId="125725"/>
</workbook>
</file>

<file path=xl/calcChain.xml><?xml version="1.0" encoding="utf-8"?>
<calcChain xmlns="http://schemas.openxmlformats.org/spreadsheetml/2006/main">
  <c r="K22" i="3"/>
  <c r="K20"/>
  <c r="I22"/>
  <c r="J20"/>
  <c r="J22" s="1"/>
  <c r="I20"/>
  <c r="H22"/>
  <c r="H20"/>
  <c r="G22"/>
  <c r="G20"/>
  <c r="E22"/>
  <c r="F20"/>
  <c r="F22" s="1"/>
  <c r="E20"/>
  <c r="D20"/>
  <c r="D22" s="1"/>
  <c r="K22" i="2"/>
  <c r="K20"/>
  <c r="J22"/>
  <c r="J20"/>
  <c r="I20"/>
  <c r="I22"/>
  <c r="E19"/>
  <c r="D19"/>
</calcChain>
</file>

<file path=xl/sharedStrings.xml><?xml version="1.0" encoding="utf-8"?>
<sst xmlns="http://schemas.openxmlformats.org/spreadsheetml/2006/main" count="70" uniqueCount="47">
  <si>
    <t>报表－住院预交金－住院预交金余额核对表　　　Ｂ　</t>
    <phoneticPr fontId="2" type="noConversion"/>
  </si>
  <si>
    <t>报表－住院结算收入－住院结算收入报表（费别－财务项目）Ｃ</t>
    <phoneticPr fontId="2" type="noConversion"/>
  </si>
  <si>
    <t>报表－住院缴款报表－收费员现金收入审核表　Ａ</t>
    <phoneticPr fontId="2" type="noConversion"/>
  </si>
  <si>
    <r>
      <t>C.</t>
    </r>
    <r>
      <rPr>
        <sz val="11"/>
        <color theme="1"/>
        <rFont val="宋体"/>
        <family val="3"/>
        <charset val="134"/>
      </rPr>
      <t>合计（</t>
    </r>
    <r>
      <rPr>
        <sz val="11"/>
        <color theme="1"/>
        <rFont val="Tahoma"/>
        <family val="2"/>
        <charset val="134"/>
      </rPr>
      <t>+</t>
    </r>
    <r>
      <rPr>
        <sz val="11"/>
        <color theme="1"/>
        <rFont val="宋体"/>
        <family val="3"/>
        <charset val="134"/>
      </rPr>
      <t>）：</t>
    </r>
    <phoneticPr fontId="2" type="noConversion"/>
  </si>
  <si>
    <r>
      <t>C.</t>
    </r>
    <r>
      <rPr>
        <sz val="11"/>
        <color theme="1"/>
        <rFont val="宋体"/>
        <family val="3"/>
        <charset val="134"/>
      </rPr>
      <t>医保账户（－）：</t>
    </r>
    <phoneticPr fontId="2" type="noConversion"/>
  </si>
  <si>
    <r>
      <t>C.</t>
    </r>
    <r>
      <rPr>
        <sz val="11"/>
        <color theme="1"/>
        <rFont val="宋体"/>
        <family val="3"/>
        <charset val="134"/>
      </rPr>
      <t>医保统筹（－）：</t>
    </r>
    <phoneticPr fontId="2" type="noConversion"/>
  </si>
  <si>
    <r>
      <t>C.</t>
    </r>
    <r>
      <rPr>
        <sz val="11"/>
        <color theme="1"/>
        <rFont val="宋体"/>
        <family val="3"/>
        <charset val="134"/>
      </rPr>
      <t>商保基金（－）：</t>
    </r>
    <phoneticPr fontId="2" type="noConversion"/>
  </si>
  <si>
    <r>
      <t>C.</t>
    </r>
    <r>
      <rPr>
        <sz val="11"/>
        <color theme="1"/>
        <rFont val="宋体"/>
        <family val="3"/>
        <charset val="134"/>
      </rPr>
      <t>公务员补助（－）：</t>
    </r>
    <phoneticPr fontId="2" type="noConversion"/>
  </si>
  <si>
    <r>
      <t>C.</t>
    </r>
    <r>
      <rPr>
        <sz val="11"/>
        <color theme="1"/>
        <rFont val="宋体"/>
        <family val="3"/>
        <charset val="134"/>
      </rPr>
      <t>医院支付（－）：</t>
    </r>
    <phoneticPr fontId="2" type="noConversion"/>
  </si>
  <si>
    <r>
      <t>B.</t>
    </r>
    <r>
      <rPr>
        <sz val="11"/>
        <color theme="1"/>
        <rFont val="宋体"/>
        <family val="3"/>
        <charset val="134"/>
      </rPr>
      <t>本期差额（</t>
    </r>
    <r>
      <rPr>
        <sz val="11"/>
        <color theme="1"/>
        <rFont val="Tahoma"/>
        <family val="2"/>
        <charset val="134"/>
      </rPr>
      <t>+</t>
    </r>
    <r>
      <rPr>
        <sz val="11"/>
        <color theme="1"/>
        <rFont val="宋体"/>
        <family val="3"/>
        <charset val="134"/>
      </rPr>
      <t>）：</t>
    </r>
    <phoneticPr fontId="2" type="noConversion"/>
  </si>
  <si>
    <r>
      <t>A.</t>
    </r>
    <r>
      <rPr>
        <sz val="11"/>
        <color theme="1"/>
        <rFont val="宋体"/>
        <family val="3"/>
        <charset val="134"/>
      </rPr>
      <t>银行卡收入（－）：</t>
    </r>
    <phoneticPr fontId="2" type="noConversion"/>
  </si>
  <si>
    <r>
      <t>A.</t>
    </r>
    <r>
      <rPr>
        <sz val="11"/>
        <color theme="1"/>
        <rFont val="宋体"/>
        <family val="3"/>
        <charset val="134"/>
      </rPr>
      <t>支票收入（－）：</t>
    </r>
    <phoneticPr fontId="2" type="noConversion"/>
  </si>
  <si>
    <t>要等于：</t>
    <phoneticPr fontId="2" type="noConversion"/>
  </si>
  <si>
    <r>
      <t>A.19</t>
    </r>
    <r>
      <rPr>
        <sz val="11"/>
        <color theme="1"/>
        <rFont val="宋体"/>
        <family val="3"/>
        <charset val="134"/>
      </rPr>
      <t>、实交现金</t>
    </r>
    <r>
      <rPr>
        <sz val="11"/>
        <color theme="1"/>
        <rFont val="Tahoma"/>
        <family val="2"/>
        <charset val="134"/>
      </rPr>
      <t xml:space="preserve"> </t>
    </r>
    <r>
      <rPr>
        <sz val="11"/>
        <color theme="1"/>
        <rFont val="宋体"/>
        <family val="3"/>
        <charset val="134"/>
      </rPr>
      <t>：</t>
    </r>
    <phoneticPr fontId="2" type="noConversion"/>
  </si>
  <si>
    <r>
      <t>C.</t>
    </r>
    <r>
      <rPr>
        <sz val="11"/>
        <color theme="1"/>
        <rFont val="宋体"/>
        <family val="3"/>
        <charset val="134"/>
      </rPr>
      <t>出院欠费金额（－）：</t>
    </r>
    <phoneticPr fontId="2" type="noConversion"/>
  </si>
  <si>
    <r>
      <t>C.</t>
    </r>
    <r>
      <rPr>
        <sz val="11"/>
        <color theme="1"/>
        <rFont val="宋体"/>
        <family val="3"/>
        <charset val="134"/>
      </rPr>
      <t>新农合（－）：</t>
    </r>
    <phoneticPr fontId="2" type="noConversion"/>
  </si>
  <si>
    <r>
      <t>C.</t>
    </r>
    <r>
      <rPr>
        <sz val="11"/>
        <color theme="1"/>
        <rFont val="宋体"/>
        <family val="3"/>
        <charset val="134"/>
      </rPr>
      <t>商保账户（－）：</t>
    </r>
    <phoneticPr fontId="2" type="noConversion"/>
  </si>
  <si>
    <r>
      <t>C.</t>
    </r>
    <r>
      <rPr>
        <sz val="11"/>
        <color theme="1"/>
        <rFont val="宋体"/>
        <family val="3"/>
        <charset val="134"/>
      </rPr>
      <t>民政医疗救助（－）：</t>
    </r>
    <phoneticPr fontId="2" type="noConversion"/>
  </si>
  <si>
    <t>住院报表对账</t>
    <phoneticPr fontId="2" type="noConversion"/>
  </si>
  <si>
    <t>2018.6.1</t>
    <phoneticPr fontId="2" type="noConversion"/>
  </si>
  <si>
    <r>
      <t>2018.6</t>
    </r>
    <r>
      <rPr>
        <sz val="11"/>
        <color theme="1"/>
        <rFont val="宋体"/>
        <family val="3"/>
        <charset val="134"/>
      </rPr>
      <t>月份</t>
    </r>
    <phoneticPr fontId="2" type="noConversion"/>
  </si>
  <si>
    <t>门诊报表对账</t>
    <phoneticPr fontId="2" type="noConversion"/>
  </si>
  <si>
    <t>报表－门诊缴款报表－门诊现金收入审核表 A</t>
    <phoneticPr fontId="2" type="noConversion"/>
  </si>
  <si>
    <t>报表－门诊收入报表－门诊日收入报表 B</t>
    <phoneticPr fontId="2" type="noConversion"/>
  </si>
  <si>
    <t>报表－门诊预交金报表－门诊预交金余额核对表 C</t>
    <phoneticPr fontId="2" type="noConversion"/>
  </si>
  <si>
    <r>
      <t>B.</t>
    </r>
    <r>
      <rPr>
        <sz val="11"/>
        <color theme="1"/>
        <rFont val="宋体"/>
        <family val="3"/>
        <charset val="134"/>
      </rPr>
      <t>总收入（</t>
    </r>
    <r>
      <rPr>
        <sz val="11"/>
        <color theme="1"/>
        <rFont val="Tahoma"/>
        <family val="2"/>
        <charset val="134"/>
      </rPr>
      <t>+</t>
    </r>
    <r>
      <rPr>
        <sz val="11"/>
        <color theme="1"/>
        <rFont val="宋体"/>
        <family val="3"/>
        <charset val="134"/>
      </rPr>
      <t>）</t>
    </r>
    <phoneticPr fontId="2" type="noConversion"/>
  </si>
  <si>
    <r>
      <t>B.</t>
    </r>
    <r>
      <rPr>
        <sz val="11"/>
        <color theme="1"/>
        <rFont val="宋体"/>
        <family val="3"/>
        <charset val="134"/>
      </rPr>
      <t>统筹基金（医保）（－）：</t>
    </r>
    <phoneticPr fontId="2" type="noConversion"/>
  </si>
  <si>
    <r>
      <t>B.</t>
    </r>
    <r>
      <rPr>
        <sz val="11"/>
        <color theme="1"/>
        <rFont val="宋体"/>
        <family val="3"/>
        <charset val="134"/>
      </rPr>
      <t>统筹基金（新农合）（－）：</t>
    </r>
    <phoneticPr fontId="2" type="noConversion"/>
  </si>
  <si>
    <r>
      <t>B.</t>
    </r>
    <r>
      <rPr>
        <sz val="11"/>
        <color theme="1"/>
        <rFont val="宋体"/>
        <family val="3"/>
        <charset val="134"/>
      </rPr>
      <t>商保帐户（－）：</t>
    </r>
    <phoneticPr fontId="2" type="noConversion"/>
  </si>
  <si>
    <r>
      <t>B.</t>
    </r>
    <r>
      <rPr>
        <sz val="11"/>
        <color theme="1"/>
        <rFont val="宋体"/>
        <family val="3"/>
        <charset val="134"/>
      </rPr>
      <t>商保基金（－）：</t>
    </r>
    <phoneticPr fontId="2" type="noConversion"/>
  </si>
  <si>
    <r>
      <t>B.</t>
    </r>
    <r>
      <rPr>
        <sz val="11"/>
        <color theme="1"/>
        <rFont val="宋体"/>
        <family val="3"/>
        <charset val="134"/>
      </rPr>
      <t>公务员补助（－）：</t>
    </r>
    <phoneticPr fontId="2" type="noConversion"/>
  </si>
  <si>
    <r>
      <t>B.</t>
    </r>
    <r>
      <rPr>
        <sz val="11"/>
        <color theme="1"/>
        <rFont val="宋体"/>
        <family val="3"/>
        <charset val="134"/>
      </rPr>
      <t>医院支付（－）：</t>
    </r>
    <phoneticPr fontId="2" type="noConversion"/>
  </si>
  <si>
    <t>要等于：</t>
    <phoneticPr fontId="2" type="noConversion"/>
  </si>
  <si>
    <r>
      <t>A.15</t>
    </r>
    <r>
      <rPr>
        <sz val="11"/>
        <color theme="1"/>
        <rFont val="宋体"/>
        <family val="3"/>
        <charset val="134"/>
      </rPr>
      <t>、实交现金：</t>
    </r>
    <phoneticPr fontId="2" type="noConversion"/>
  </si>
  <si>
    <r>
      <t>B.</t>
    </r>
    <r>
      <rPr>
        <sz val="11"/>
        <color theme="1"/>
        <rFont val="宋体"/>
        <family val="3"/>
        <charset val="134"/>
      </rPr>
      <t>医保账户（－）：</t>
    </r>
    <phoneticPr fontId="2" type="noConversion"/>
  </si>
  <si>
    <t>2018.6.1</t>
    <phoneticPr fontId="2" type="noConversion"/>
  </si>
  <si>
    <r>
      <t>A.</t>
    </r>
    <r>
      <rPr>
        <sz val="11"/>
        <color theme="1"/>
        <rFont val="宋体"/>
        <family val="3"/>
        <charset val="134"/>
      </rPr>
      <t>银行卡收入（－）：</t>
    </r>
    <phoneticPr fontId="2" type="noConversion"/>
  </si>
  <si>
    <r>
      <t>A.</t>
    </r>
    <r>
      <rPr>
        <sz val="11"/>
        <color theme="1"/>
        <rFont val="宋体"/>
        <family val="3"/>
        <charset val="134"/>
      </rPr>
      <t>支票收入（－）：</t>
    </r>
    <phoneticPr fontId="2" type="noConversion"/>
  </si>
  <si>
    <r>
      <t>A.</t>
    </r>
    <r>
      <rPr>
        <sz val="11"/>
        <color theme="1"/>
        <rFont val="宋体"/>
        <family val="3"/>
        <charset val="134"/>
      </rPr>
      <t>微信支付（－）：</t>
    </r>
    <phoneticPr fontId="2" type="noConversion"/>
  </si>
  <si>
    <r>
      <t>A.</t>
    </r>
    <r>
      <rPr>
        <sz val="11"/>
        <color theme="1"/>
        <rFont val="宋体"/>
        <family val="3"/>
        <charset val="134"/>
      </rPr>
      <t>支付宝支付（－）：</t>
    </r>
    <phoneticPr fontId="2" type="noConversion"/>
  </si>
  <si>
    <r>
      <t>C.</t>
    </r>
    <r>
      <rPr>
        <sz val="11"/>
        <color theme="1"/>
        <rFont val="宋体"/>
        <family val="3"/>
        <charset val="134"/>
      </rPr>
      <t>本期差额（</t>
    </r>
    <r>
      <rPr>
        <sz val="11"/>
        <color theme="1"/>
        <rFont val="Tahoma"/>
        <family val="2"/>
        <charset val="134"/>
      </rPr>
      <t>+</t>
    </r>
    <r>
      <rPr>
        <sz val="11"/>
        <color theme="1"/>
        <rFont val="宋体"/>
        <family val="3"/>
        <charset val="134"/>
      </rPr>
      <t>）：</t>
    </r>
    <phoneticPr fontId="2" type="noConversion"/>
  </si>
  <si>
    <r>
      <t>2018.6</t>
    </r>
    <r>
      <rPr>
        <sz val="11"/>
        <color theme="1"/>
        <rFont val="宋体"/>
        <family val="3"/>
        <charset val="134"/>
      </rPr>
      <t>月份</t>
    </r>
    <phoneticPr fontId="2" type="noConversion"/>
  </si>
  <si>
    <t>包含在统筹中</t>
    <phoneticPr fontId="2" type="noConversion"/>
  </si>
  <si>
    <r>
      <t>B.</t>
    </r>
    <r>
      <rPr>
        <sz val="11"/>
        <color rgb="FFFF0000"/>
        <rFont val="宋体"/>
        <family val="3"/>
        <charset val="134"/>
      </rPr>
      <t>民政医疗救助（</t>
    </r>
    <r>
      <rPr>
        <sz val="11"/>
        <color rgb="FFFF0000"/>
        <rFont val="Tahoma"/>
        <family val="2"/>
        <charset val="134"/>
      </rPr>
      <t>0</t>
    </r>
    <r>
      <rPr>
        <sz val="11"/>
        <color rgb="FFFF0000"/>
        <rFont val="宋体"/>
        <family val="3"/>
        <charset val="134"/>
      </rPr>
      <t>）：</t>
    </r>
    <phoneticPr fontId="2" type="noConversion"/>
  </si>
  <si>
    <r>
      <t>2019.7</t>
    </r>
    <r>
      <rPr>
        <sz val="11"/>
        <color theme="1"/>
        <rFont val="宋体"/>
        <family val="3"/>
        <charset val="134"/>
      </rPr>
      <t>上</t>
    </r>
    <phoneticPr fontId="2" type="noConversion"/>
  </si>
  <si>
    <t>7.16-7.20</t>
    <phoneticPr fontId="2" type="noConversion"/>
  </si>
  <si>
    <t>7.21-7.25</t>
    <phoneticPr fontId="2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</si>
</sst>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Tahoma"/>
      <family val="2"/>
      <charset val="134"/>
    </font>
    <font>
      <sz val="11"/>
      <color theme="1"/>
      <name val="宋体"/>
      <family val="2"/>
      <charset val="134"/>
      <scheme val="minor"/>
    </font>
    <font>
      <sz val="9"/>
      <name val="Tahoma"/>
      <family val="2"/>
      <charset val="134"/>
    </font>
    <font>
      <sz val="11"/>
      <color theme="1"/>
      <name val="宋体"/>
      <family val="3"/>
      <charset val="134"/>
    </font>
    <font>
      <sz val="11"/>
      <color rgb="FFFF0000"/>
      <name val="Tahoma"/>
      <family val="2"/>
      <charset val="134"/>
    </font>
    <font>
      <b/>
      <sz val="11"/>
      <color theme="1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color rgb="FF00B050"/>
      <name val="Tahoma"/>
      <family val="2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37">
    <xf numFmtId="0" fontId="0" fillId="0" borderId="0" xfId="0"/>
    <xf numFmtId="0" fontId="3" fillId="0" borderId="0" xfId="0" applyFont="1"/>
    <xf numFmtId="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4" fontId="4" fillId="0" borderId="0" xfId="0" applyNumberFormat="1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0" fillId="0" borderId="0" xfId="0" applyBorder="1" applyAlignment="1">
      <alignment horizontal="right"/>
    </xf>
    <xf numFmtId="4" fontId="0" fillId="0" borderId="0" xfId="0" applyNumberFormat="1" applyBorder="1" applyAlignment="1">
      <alignment horizontal="right"/>
    </xf>
    <xf numFmtId="4" fontId="0" fillId="0" borderId="1" xfId="0" applyNumberFormat="1" applyBorder="1"/>
    <xf numFmtId="4" fontId="3" fillId="0" borderId="1" xfId="0" applyNumberFormat="1" applyFont="1" applyBorder="1" applyAlignment="1">
      <alignment horizontal="right"/>
    </xf>
    <xf numFmtId="4" fontId="4" fillId="0" borderId="1" xfId="0" applyNumberFormat="1" applyFont="1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right"/>
    </xf>
    <xf numFmtId="4" fontId="0" fillId="0" borderId="1" xfId="0" applyNumberFormat="1" applyFill="1" applyBorder="1"/>
    <xf numFmtId="0" fontId="6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1" fillId="0" borderId="0" xfId="1">
      <alignment vertical="center"/>
    </xf>
    <xf numFmtId="4" fontId="1" fillId="0" borderId="0" xfId="1" applyNumberFormat="1">
      <alignment vertical="center"/>
    </xf>
    <xf numFmtId="0" fontId="0" fillId="0" borderId="0" xfId="0" applyFill="1" applyBorder="1" applyAlignment="1">
      <alignment horizontal="center"/>
    </xf>
    <xf numFmtId="4" fontId="0" fillId="0" borderId="0" xfId="0" applyNumberFormat="1" applyAlignment="1"/>
    <xf numFmtId="0" fontId="0" fillId="0" borderId="0" xfId="0" applyAlignment="1"/>
    <xf numFmtId="0" fontId="0" fillId="0" borderId="0" xfId="0" applyFill="1" applyBorder="1" applyAlignment="1"/>
    <xf numFmtId="4" fontId="0" fillId="0" borderId="0" xfId="0" applyNumberFormat="1" applyFill="1" applyBorder="1"/>
    <xf numFmtId="0" fontId="7" fillId="0" borderId="0" xfId="0" applyFont="1"/>
    <xf numFmtId="4" fontId="7" fillId="0" borderId="0" xfId="0" applyNumberFormat="1" applyFont="1"/>
    <xf numFmtId="0" fontId="7" fillId="0" borderId="0" xfId="0" applyFont="1" applyFill="1" applyBorder="1" applyAlignment="1"/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9528</xdr:colOff>
      <xdr:row>20</xdr:row>
      <xdr:rowOff>95252</xdr:rowOff>
    </xdr:from>
    <xdr:to>
      <xdr:col>4</xdr:col>
      <xdr:colOff>1386701</xdr:colOff>
      <xdr:row>25</xdr:row>
      <xdr:rowOff>47625</xdr:rowOff>
    </xdr:to>
    <xdr:pic>
      <xdr:nvPicPr>
        <xdr:cNvPr id="2057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8" y="3714752"/>
          <a:ext cx="5196698" cy="85724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19050</xdr:colOff>
      <xdr:row>25</xdr:row>
      <xdr:rowOff>133350</xdr:rowOff>
    </xdr:from>
    <xdr:to>
      <xdr:col>12</xdr:col>
      <xdr:colOff>57150</xdr:colOff>
      <xdr:row>29</xdr:row>
      <xdr:rowOff>142875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657725"/>
          <a:ext cx="14763750" cy="7334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257175</xdr:colOff>
      <xdr:row>23</xdr:row>
      <xdr:rowOff>171450</xdr:rowOff>
    </xdr:from>
    <xdr:to>
      <xdr:col>11</xdr:col>
      <xdr:colOff>9525</xdr:colOff>
      <xdr:row>26</xdr:row>
      <xdr:rowOff>47625</xdr:rowOff>
    </xdr:to>
    <xdr:pic>
      <xdr:nvPicPr>
        <xdr:cNvPr id="205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04975" y="4657725"/>
          <a:ext cx="12734925" cy="419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3"/>
  <sheetViews>
    <sheetView workbookViewId="0">
      <selection activeCell="G1" sqref="G1:K26"/>
    </sheetView>
  </sheetViews>
  <sheetFormatPr defaultRowHeight="14.25"/>
  <cols>
    <col min="3" max="3" width="12.375" customWidth="1"/>
    <col min="4" max="4" width="19.75" customWidth="1"/>
    <col min="5" max="5" width="18.25" customWidth="1"/>
    <col min="6" max="6" width="7.75" customWidth="1"/>
    <col min="7" max="7" width="11.75" customWidth="1"/>
    <col min="8" max="8" width="27.625" customWidth="1"/>
    <col min="9" max="9" width="17.375" customWidth="1"/>
    <col min="10" max="10" width="20.125" customWidth="1"/>
    <col min="11" max="11" width="24.25" customWidth="1"/>
    <col min="12" max="12" width="16" customWidth="1"/>
    <col min="13" max="13" width="20.875" customWidth="1"/>
    <col min="14" max="14" width="11" customWidth="1"/>
  </cols>
  <sheetData>
    <row r="1" spans="1:14">
      <c r="A1" s="23" t="s">
        <v>18</v>
      </c>
      <c r="B1" s="23"/>
      <c r="C1" s="23"/>
      <c r="D1" s="23"/>
      <c r="E1" s="23"/>
      <c r="F1" s="6"/>
      <c r="G1" s="23" t="s">
        <v>21</v>
      </c>
      <c r="H1" s="23"/>
      <c r="I1" s="23"/>
      <c r="J1" s="23"/>
      <c r="K1" s="23"/>
    </row>
    <row r="2" spans="1:14">
      <c r="A2" s="22" t="s">
        <v>2</v>
      </c>
      <c r="B2" s="22"/>
      <c r="C2" s="22"/>
      <c r="D2" s="22"/>
      <c r="E2" s="22"/>
      <c r="F2" s="7"/>
      <c r="G2" s="24" t="s">
        <v>22</v>
      </c>
      <c r="H2" s="25"/>
      <c r="I2" s="25"/>
      <c r="J2" s="26"/>
    </row>
    <row r="3" spans="1:14">
      <c r="A3" s="22" t="s">
        <v>0</v>
      </c>
      <c r="B3" s="22"/>
      <c r="C3" s="22"/>
      <c r="D3" s="22"/>
      <c r="E3" s="22"/>
      <c r="F3" s="7"/>
      <c r="G3" s="24" t="s">
        <v>23</v>
      </c>
      <c r="H3" s="25"/>
      <c r="I3" s="25"/>
      <c r="J3" s="26"/>
    </row>
    <row r="4" spans="1:14">
      <c r="A4" s="22" t="s">
        <v>1</v>
      </c>
      <c r="B4" s="22"/>
      <c r="C4" s="22"/>
      <c r="D4" s="22"/>
      <c r="E4" s="22"/>
      <c r="F4" s="7"/>
      <c r="G4" s="24" t="s">
        <v>24</v>
      </c>
      <c r="H4" s="25"/>
      <c r="I4" s="25"/>
      <c r="J4" s="26"/>
    </row>
    <row r="5" spans="1:14">
      <c r="A5" s="3"/>
      <c r="B5" s="3"/>
      <c r="C5" s="3"/>
      <c r="D5" s="4" t="s">
        <v>19</v>
      </c>
      <c r="E5" s="4" t="s">
        <v>20</v>
      </c>
      <c r="F5" s="4"/>
      <c r="G5" s="8"/>
      <c r="H5" s="8"/>
      <c r="I5" s="16" t="s">
        <v>35</v>
      </c>
      <c r="J5" s="16" t="s">
        <v>41</v>
      </c>
      <c r="K5" s="4">
        <v>2019.7</v>
      </c>
      <c r="L5" s="4"/>
    </row>
    <row r="6" spans="1:14">
      <c r="B6" s="8"/>
      <c r="C6" s="9" t="s">
        <v>3</v>
      </c>
      <c r="D6" s="9">
        <v>694527.05</v>
      </c>
      <c r="E6" s="9">
        <v>17212728.859999999</v>
      </c>
      <c r="F6" s="11"/>
      <c r="G6" s="9"/>
      <c r="H6" s="9" t="s">
        <v>25</v>
      </c>
      <c r="I6" s="13">
        <v>566714.99</v>
      </c>
      <c r="J6" s="13">
        <v>13167246.84</v>
      </c>
      <c r="K6" s="2">
        <v>18227933.280000001</v>
      </c>
      <c r="L6" s="28"/>
    </row>
    <row r="7" spans="1:14">
      <c r="B7" s="8"/>
      <c r="C7" s="9" t="s">
        <v>14</v>
      </c>
      <c r="D7" s="9">
        <v>-3675.99</v>
      </c>
      <c r="E7" s="9">
        <v>-54286.74</v>
      </c>
      <c r="F7" s="11"/>
      <c r="G7" s="8"/>
      <c r="H7" s="9" t="s">
        <v>34</v>
      </c>
      <c r="I7" s="8">
        <v>-36607.07</v>
      </c>
      <c r="J7" s="8">
        <v>-1149229.3500000001</v>
      </c>
      <c r="K7">
        <v>-1509372.9</v>
      </c>
      <c r="L7" s="27"/>
    </row>
    <row r="8" spans="1:14">
      <c r="B8" s="8"/>
      <c r="C8" s="9" t="s">
        <v>4</v>
      </c>
      <c r="D8" s="9">
        <v>-7195.65</v>
      </c>
      <c r="E8" s="9">
        <v>-210881.33</v>
      </c>
      <c r="F8" s="11"/>
      <c r="G8" s="9"/>
      <c r="H8" s="9" t="s">
        <v>26</v>
      </c>
      <c r="I8" s="8">
        <v>-80168.3</v>
      </c>
      <c r="J8" s="8">
        <v>-2181136.08</v>
      </c>
      <c r="K8">
        <v>-3171086.22</v>
      </c>
      <c r="L8" s="27"/>
    </row>
    <row r="9" spans="1:14">
      <c r="B9" s="8"/>
      <c r="C9" s="9" t="s">
        <v>15</v>
      </c>
      <c r="D9" s="9">
        <v>0</v>
      </c>
      <c r="E9" s="9">
        <v>0</v>
      </c>
      <c r="F9" s="11"/>
      <c r="G9" s="9"/>
      <c r="H9" s="9" t="s">
        <v>27</v>
      </c>
      <c r="I9" s="8">
        <v>0</v>
      </c>
      <c r="J9" s="8">
        <v>0</v>
      </c>
      <c r="K9">
        <v>0</v>
      </c>
      <c r="L9" s="27"/>
    </row>
    <row r="10" spans="1:14">
      <c r="B10" s="8"/>
      <c r="C10" s="9" t="s">
        <v>5</v>
      </c>
      <c r="D10" s="9">
        <v>-369410.24</v>
      </c>
      <c r="E10" s="9">
        <v>-9068312.7799999993</v>
      </c>
      <c r="F10" s="11"/>
      <c r="G10" s="9"/>
      <c r="H10" s="9" t="s">
        <v>28</v>
      </c>
      <c r="I10" s="8">
        <v>0</v>
      </c>
      <c r="J10" s="8">
        <v>-17.5</v>
      </c>
      <c r="K10">
        <v>-1.05</v>
      </c>
      <c r="L10" s="27"/>
    </row>
    <row r="11" spans="1:14">
      <c r="B11" s="8"/>
      <c r="C11" s="9" t="s">
        <v>16</v>
      </c>
      <c r="D11" s="9">
        <v>0</v>
      </c>
      <c r="E11" s="9">
        <v>0</v>
      </c>
      <c r="F11" s="11"/>
      <c r="G11" s="9"/>
      <c r="H11" s="9" t="s">
        <v>29</v>
      </c>
      <c r="I11" s="8">
        <v>0</v>
      </c>
      <c r="J11" s="8">
        <v>-3329.13</v>
      </c>
      <c r="K11">
        <v>-12625.22</v>
      </c>
      <c r="L11" s="27"/>
    </row>
    <row r="12" spans="1:14">
      <c r="B12" s="8"/>
      <c r="C12" s="9" t="s">
        <v>6</v>
      </c>
      <c r="D12" s="9">
        <v>-192.83</v>
      </c>
      <c r="E12" s="9">
        <v>-274993.13</v>
      </c>
      <c r="F12" s="11"/>
      <c r="G12" s="9"/>
      <c r="H12" s="9" t="s">
        <v>30</v>
      </c>
      <c r="I12" s="13">
        <v>-3843.08</v>
      </c>
      <c r="J12" s="8">
        <v>-59558.38</v>
      </c>
      <c r="K12">
        <v>-118752.66</v>
      </c>
      <c r="L12" s="28"/>
    </row>
    <row r="13" spans="1:14">
      <c r="B13" s="8"/>
      <c r="C13" s="9" t="s">
        <v>7</v>
      </c>
      <c r="D13" s="9">
        <v>-6927.79</v>
      </c>
      <c r="E13" s="9">
        <v>-141927.39000000001</v>
      </c>
      <c r="F13" s="11"/>
      <c r="G13" s="19" t="s">
        <v>42</v>
      </c>
      <c r="H13" s="20" t="s">
        <v>43</v>
      </c>
      <c r="I13" s="15">
        <v>0</v>
      </c>
      <c r="J13" s="21">
        <v>0</v>
      </c>
      <c r="K13">
        <v>0</v>
      </c>
      <c r="L13" s="28"/>
    </row>
    <row r="14" spans="1:14">
      <c r="B14" s="8"/>
      <c r="C14" s="9" t="s">
        <v>17</v>
      </c>
      <c r="D14" s="9">
        <v>0</v>
      </c>
      <c r="E14" s="9">
        <v>0</v>
      </c>
      <c r="F14" s="11"/>
      <c r="G14" s="10"/>
      <c r="H14" s="9" t="s">
        <v>31</v>
      </c>
      <c r="I14" s="8">
        <v>0</v>
      </c>
      <c r="J14" s="8">
        <v>0</v>
      </c>
      <c r="K14">
        <v>0</v>
      </c>
      <c r="L14" s="28"/>
    </row>
    <row r="15" spans="1:14">
      <c r="B15" s="8"/>
      <c r="C15" s="9" t="s">
        <v>8</v>
      </c>
      <c r="D15" s="9">
        <v>40326.81</v>
      </c>
      <c r="E15" s="9">
        <v>490918</v>
      </c>
      <c r="F15" s="11"/>
      <c r="G15" s="10"/>
      <c r="H15" s="9" t="s">
        <v>40</v>
      </c>
      <c r="I15" s="13">
        <v>11405.62</v>
      </c>
      <c r="J15" s="13">
        <v>633914.43000000005</v>
      </c>
      <c r="K15" s="2">
        <v>670030.61</v>
      </c>
      <c r="L15" s="28"/>
    </row>
    <row r="16" spans="1:14">
      <c r="B16" s="8"/>
      <c r="C16" s="9" t="s">
        <v>9</v>
      </c>
      <c r="D16" s="10">
        <v>-133714.76</v>
      </c>
      <c r="E16" s="10">
        <v>-708321.93</v>
      </c>
      <c r="F16" s="12"/>
      <c r="G16" s="8"/>
      <c r="H16" s="17" t="s">
        <v>36</v>
      </c>
      <c r="I16" s="13">
        <v>-115310</v>
      </c>
      <c r="J16" s="13">
        <v>-2624799.94</v>
      </c>
      <c r="K16" s="2">
        <v>-3139441.1</v>
      </c>
      <c r="L16" s="28"/>
      <c r="M16" s="2"/>
      <c r="N16" s="2"/>
    </row>
    <row r="17" spans="1:14">
      <c r="B17" s="8"/>
      <c r="C17" s="10" t="s">
        <v>10</v>
      </c>
      <c r="D17" s="10">
        <v>-207800</v>
      </c>
      <c r="E17" s="10">
        <v>-6262217.6799999997</v>
      </c>
      <c r="F17" s="12"/>
      <c r="G17" s="8"/>
      <c r="H17" s="17" t="s">
        <v>37</v>
      </c>
      <c r="I17" s="8">
        <v>0</v>
      </c>
      <c r="J17" s="13">
        <v>-655</v>
      </c>
      <c r="K17">
        <v>-100</v>
      </c>
      <c r="L17" s="28"/>
      <c r="M17" s="2"/>
      <c r="N17" s="2"/>
    </row>
    <row r="18" spans="1:14">
      <c r="B18" s="8"/>
      <c r="C18" s="10" t="s">
        <v>11</v>
      </c>
      <c r="D18" s="10">
        <v>-10000</v>
      </c>
      <c r="E18" s="10">
        <v>-21000</v>
      </c>
      <c r="F18" s="12"/>
      <c r="G18" s="8"/>
      <c r="H18" s="17" t="s">
        <v>38</v>
      </c>
      <c r="I18" s="18">
        <v>0</v>
      </c>
      <c r="J18" s="13">
        <v>0</v>
      </c>
      <c r="K18" s="2">
        <v>-3958783.79</v>
      </c>
      <c r="L18" s="28"/>
      <c r="M18" s="2"/>
    </row>
    <row r="19" spans="1:14">
      <c r="B19" s="8"/>
      <c r="C19" s="10"/>
      <c r="D19" s="10">
        <f>SUM(D6:D18)</f>
        <v>-4063.3999999999651</v>
      </c>
      <c r="E19" s="10">
        <f>SUM(E6:E18)</f>
        <v>961705.88000000454</v>
      </c>
      <c r="F19" s="12"/>
      <c r="G19" s="8"/>
      <c r="H19" s="17" t="s">
        <v>39</v>
      </c>
      <c r="I19" s="18">
        <v>0</v>
      </c>
      <c r="J19" s="8">
        <v>0</v>
      </c>
      <c r="K19" s="2">
        <v>-1359904.2</v>
      </c>
      <c r="L19" s="2"/>
      <c r="N19" s="2"/>
    </row>
    <row r="20" spans="1:14">
      <c r="A20" s="1" t="s">
        <v>12</v>
      </c>
      <c r="B20" s="8"/>
      <c r="C20" s="10" t="s">
        <v>13</v>
      </c>
      <c r="D20" s="10"/>
      <c r="E20" s="10">
        <v>961705.93</v>
      </c>
      <c r="F20" s="12"/>
      <c r="G20" s="14" t="s">
        <v>32</v>
      </c>
      <c r="H20" s="9" t="s">
        <v>33</v>
      </c>
      <c r="I20" s="13">
        <f>SUM(I6:I19)</f>
        <v>342192.16000000003</v>
      </c>
      <c r="J20" s="13">
        <f>SUM(J6:J19)</f>
        <v>7782435.8899999987</v>
      </c>
      <c r="K20" s="2">
        <f>SUM(K6:K19)</f>
        <v>5627896.7499999981</v>
      </c>
      <c r="L20" s="2"/>
      <c r="M20" s="2"/>
    </row>
    <row r="21" spans="1:14">
      <c r="G21" s="10"/>
      <c r="H21" s="9"/>
      <c r="I21" s="13">
        <v>-342192.24</v>
      </c>
      <c r="J21" s="15">
        <v>-7782574.6600000001</v>
      </c>
      <c r="K21" s="2">
        <v>-5627558.9100000001</v>
      </c>
      <c r="L21" s="5"/>
    </row>
    <row r="22" spans="1:14">
      <c r="G22" s="10"/>
      <c r="H22" s="10"/>
      <c r="I22" s="15">
        <f>SUM(I20:I21)</f>
        <v>-7.9999999958090484E-2</v>
      </c>
      <c r="J22" s="13">
        <f>SUM(J20:J21)</f>
        <v>-138.77000000141561</v>
      </c>
      <c r="K22" s="2">
        <f>SUM(K20:K21)</f>
        <v>337.83999999798834</v>
      </c>
      <c r="L22" s="5"/>
    </row>
    <row r="23" spans="1:14">
      <c r="E23" s="2"/>
      <c r="F23" s="2"/>
      <c r="G23" s="2"/>
      <c r="H23" s="2"/>
    </row>
  </sheetData>
  <mergeCells count="8">
    <mergeCell ref="A2:E2"/>
    <mergeCell ref="A3:E3"/>
    <mergeCell ref="A4:E4"/>
    <mergeCell ref="A1:E1"/>
    <mergeCell ref="G1:K1"/>
    <mergeCell ref="G3:J3"/>
    <mergeCell ref="G4:J4"/>
    <mergeCell ref="G2:J2"/>
  </mergeCells>
  <phoneticPr fontId="2" type="noConversion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L23"/>
  <sheetViews>
    <sheetView tabSelected="1" topLeftCell="C1" workbookViewId="0">
      <selection activeCell="C28" sqref="C28"/>
    </sheetView>
  </sheetViews>
  <sheetFormatPr defaultRowHeight="14.25"/>
  <cols>
    <col min="1" max="1" width="7" customWidth="1"/>
    <col min="2" max="2" width="12" customWidth="1"/>
    <col min="3" max="3" width="26.875" customWidth="1"/>
    <col min="4" max="4" width="15.5" customWidth="1"/>
    <col min="5" max="5" width="17.875" customWidth="1"/>
    <col min="6" max="6" width="21.25" customWidth="1"/>
    <col min="7" max="7" width="24.125" customWidth="1"/>
    <col min="8" max="8" width="14.375" customWidth="1"/>
    <col min="9" max="9" width="21.25" customWidth="1"/>
    <col min="10" max="10" width="14.25" customWidth="1"/>
    <col min="11" max="11" width="14.875" style="34" customWidth="1"/>
    <col min="12" max="12" width="13.125" customWidth="1"/>
  </cols>
  <sheetData>
    <row r="1" spans="2:12" ht="39.75" customHeight="1">
      <c r="B1" s="23" t="s">
        <v>21</v>
      </c>
      <c r="C1" s="23"/>
      <c r="D1" s="23"/>
      <c r="E1" s="23"/>
      <c r="F1" s="23"/>
    </row>
    <row r="2" spans="2:12">
      <c r="B2" s="24" t="s">
        <v>22</v>
      </c>
      <c r="C2" s="25"/>
      <c r="D2" s="25"/>
      <c r="E2" s="26"/>
    </row>
    <row r="3" spans="2:12">
      <c r="B3" s="24" t="s">
        <v>23</v>
      </c>
      <c r="C3" s="25"/>
      <c r="D3" s="25"/>
      <c r="E3" s="26"/>
    </row>
    <row r="4" spans="2:12">
      <c r="B4" s="24" t="s">
        <v>24</v>
      </c>
      <c r="C4" s="25"/>
      <c r="D4" s="25"/>
      <c r="E4" s="26"/>
    </row>
    <row r="5" spans="2:12">
      <c r="B5" s="8"/>
      <c r="C5" s="8"/>
      <c r="D5" s="16" t="s">
        <v>35</v>
      </c>
      <c r="E5" s="16" t="s">
        <v>41</v>
      </c>
      <c r="F5" s="4">
        <v>2019.7</v>
      </c>
      <c r="G5" t="s">
        <v>44</v>
      </c>
      <c r="H5" s="29" t="s">
        <v>45</v>
      </c>
      <c r="I5" s="29" t="s">
        <v>46</v>
      </c>
      <c r="J5">
        <v>7.21</v>
      </c>
      <c r="K5" s="34">
        <v>7.22</v>
      </c>
    </row>
    <row r="6" spans="2:12">
      <c r="B6" s="9"/>
      <c r="C6" s="9" t="s">
        <v>25</v>
      </c>
      <c r="D6" s="13">
        <v>566714.99</v>
      </c>
      <c r="E6" s="13">
        <v>13167246.84</v>
      </c>
      <c r="F6" s="2">
        <v>18227933.280000001</v>
      </c>
      <c r="G6" s="2">
        <v>9014770.6500000004</v>
      </c>
      <c r="H6" s="30">
        <v>2974904.8</v>
      </c>
      <c r="I6" s="2">
        <v>3020069.51</v>
      </c>
      <c r="J6" s="2">
        <v>82936.56</v>
      </c>
      <c r="K6" s="35">
        <v>840214</v>
      </c>
      <c r="L6" s="2">
        <v>840214</v>
      </c>
    </row>
    <row r="7" spans="2:12">
      <c r="B7" s="8"/>
      <c r="C7" s="9" t="s">
        <v>34</v>
      </c>
      <c r="D7" s="8">
        <v>-36607.07</v>
      </c>
      <c r="E7" s="8">
        <v>-1149229.3500000001</v>
      </c>
      <c r="F7">
        <v>-1509372.9</v>
      </c>
      <c r="G7">
        <v>-741343.5</v>
      </c>
      <c r="H7" s="31">
        <v>-262398.39</v>
      </c>
      <c r="I7" s="32">
        <v>-227969.37</v>
      </c>
      <c r="J7" s="32">
        <v>-5286.02</v>
      </c>
      <c r="K7" s="36">
        <v>-64148.05</v>
      </c>
    </row>
    <row r="8" spans="2:12">
      <c r="B8" s="9"/>
      <c r="C8" s="9" t="s">
        <v>26</v>
      </c>
      <c r="D8" s="8">
        <v>-80168.3</v>
      </c>
      <c r="E8" s="8">
        <v>-2181136.08</v>
      </c>
      <c r="F8">
        <v>-3171086.22</v>
      </c>
      <c r="G8">
        <v>-1501990.46</v>
      </c>
      <c r="H8" s="31">
        <v>-556586.68999999994</v>
      </c>
      <c r="I8" s="32">
        <v>-549139.57999999996</v>
      </c>
      <c r="J8" s="32">
        <v>-7598.23</v>
      </c>
      <c r="K8" s="36">
        <v>-148400.41</v>
      </c>
    </row>
    <row r="9" spans="2:12">
      <c r="B9" s="9"/>
      <c r="C9" s="9" t="s">
        <v>27</v>
      </c>
      <c r="D9" s="8">
        <v>0</v>
      </c>
      <c r="E9" s="8">
        <v>0</v>
      </c>
      <c r="F9">
        <v>0</v>
      </c>
      <c r="G9">
        <v>0</v>
      </c>
      <c r="H9" s="31">
        <v>0</v>
      </c>
      <c r="I9" s="32">
        <v>0</v>
      </c>
      <c r="J9" s="32">
        <v>0</v>
      </c>
      <c r="K9" s="36">
        <v>0</v>
      </c>
    </row>
    <row r="10" spans="2:12">
      <c r="B10" s="9"/>
      <c r="C10" s="9" t="s">
        <v>28</v>
      </c>
      <c r="D10" s="8">
        <v>0</v>
      </c>
      <c r="E10" s="8">
        <v>-17.5</v>
      </c>
      <c r="F10">
        <v>-1.05</v>
      </c>
      <c r="G10">
        <v>-0.48</v>
      </c>
      <c r="H10" s="31">
        <v>0</v>
      </c>
      <c r="I10" s="32">
        <v>-0.23</v>
      </c>
      <c r="J10" s="32">
        <v>0</v>
      </c>
      <c r="K10" s="36">
        <v>0</v>
      </c>
    </row>
    <row r="11" spans="2:12">
      <c r="B11" s="9"/>
      <c r="C11" s="9" t="s">
        <v>29</v>
      </c>
      <c r="D11" s="8">
        <v>0</v>
      </c>
      <c r="E11" s="8">
        <v>-3329.13</v>
      </c>
      <c r="F11">
        <v>-12625.22</v>
      </c>
      <c r="G11">
        <v>-4939.3500000000004</v>
      </c>
      <c r="H11" s="31">
        <v>-1095.5</v>
      </c>
      <c r="I11" s="32">
        <v>-4482.03</v>
      </c>
      <c r="J11" s="32">
        <v>0</v>
      </c>
      <c r="K11" s="36">
        <v>-133.75</v>
      </c>
    </row>
    <row r="12" spans="2:12">
      <c r="B12" s="9"/>
      <c r="C12" s="9" t="s">
        <v>30</v>
      </c>
      <c r="D12" s="13">
        <v>-3843.08</v>
      </c>
      <c r="E12" s="8">
        <v>-59558.38</v>
      </c>
      <c r="F12">
        <v>-118752.66</v>
      </c>
      <c r="G12">
        <v>-53378.68</v>
      </c>
      <c r="H12" s="31">
        <v>-26357.08</v>
      </c>
      <c r="I12" s="32">
        <v>-20499.75</v>
      </c>
      <c r="J12" s="32">
        <v>0</v>
      </c>
      <c r="K12" s="36">
        <v>-3295.4</v>
      </c>
    </row>
    <row r="13" spans="2:12">
      <c r="B13" s="19" t="s">
        <v>42</v>
      </c>
      <c r="C13" s="20" t="s">
        <v>43</v>
      </c>
      <c r="D13" s="15">
        <v>0</v>
      </c>
      <c r="E13" s="21">
        <v>0</v>
      </c>
      <c r="F13">
        <v>0</v>
      </c>
      <c r="G13">
        <v>0</v>
      </c>
      <c r="H13" s="31">
        <v>0</v>
      </c>
      <c r="I13" s="32">
        <v>0</v>
      </c>
      <c r="J13" s="32">
        <v>0</v>
      </c>
      <c r="K13" s="36">
        <v>0</v>
      </c>
    </row>
    <row r="14" spans="2:12">
      <c r="B14" s="10"/>
      <c r="C14" s="9" t="s">
        <v>31</v>
      </c>
      <c r="D14" s="8">
        <v>0</v>
      </c>
      <c r="E14" s="8">
        <v>0</v>
      </c>
      <c r="F14">
        <v>0</v>
      </c>
      <c r="G14">
        <v>0</v>
      </c>
      <c r="H14" s="31">
        <v>0</v>
      </c>
      <c r="I14" s="32">
        <v>0</v>
      </c>
      <c r="J14" s="32">
        <v>0</v>
      </c>
      <c r="K14" s="36">
        <v>0</v>
      </c>
    </row>
    <row r="15" spans="2:12">
      <c r="B15" s="10"/>
      <c r="C15" s="9" t="s">
        <v>40</v>
      </c>
      <c r="D15" s="13">
        <v>11405.62</v>
      </c>
      <c r="E15" s="13">
        <v>633914.43000000005</v>
      </c>
      <c r="F15" s="2">
        <v>670030.61</v>
      </c>
      <c r="G15" s="2">
        <v>352621.72</v>
      </c>
      <c r="H15" s="30">
        <v>67131.360000000001</v>
      </c>
      <c r="I15" s="2">
        <v>131233.95000000001</v>
      </c>
      <c r="J15" s="2">
        <v>18692.86</v>
      </c>
      <c r="K15" s="2">
        <v>38877.120000000003</v>
      </c>
      <c r="L15" s="2">
        <v>38877.120000000003</v>
      </c>
    </row>
    <row r="16" spans="2:12">
      <c r="B16" s="8"/>
      <c r="C16" s="17" t="s">
        <v>36</v>
      </c>
      <c r="D16" s="13">
        <v>-115310</v>
      </c>
      <c r="E16" s="13">
        <v>-2624799.94</v>
      </c>
      <c r="F16" s="2">
        <v>-3139441.1</v>
      </c>
      <c r="G16" s="2">
        <v>-1558423</v>
      </c>
      <c r="H16" s="30">
        <v>-650604.5</v>
      </c>
      <c r="I16" s="2">
        <v>-435980.6</v>
      </c>
      <c r="J16" s="2">
        <v>-9422</v>
      </c>
      <c r="K16" s="35">
        <v>-129527</v>
      </c>
    </row>
    <row r="17" spans="2:11">
      <c r="B17" s="8"/>
      <c r="C17" s="17" t="s">
        <v>37</v>
      </c>
      <c r="D17" s="8">
        <v>0</v>
      </c>
      <c r="E17" s="13">
        <v>-655</v>
      </c>
      <c r="F17">
        <v>-100</v>
      </c>
      <c r="G17">
        <v>0</v>
      </c>
      <c r="H17" s="31">
        <v>-100</v>
      </c>
      <c r="I17" s="32">
        <v>0</v>
      </c>
      <c r="J17" s="32">
        <v>0</v>
      </c>
      <c r="K17" s="36">
        <v>0</v>
      </c>
    </row>
    <row r="18" spans="2:11">
      <c r="B18" s="8"/>
      <c r="C18" s="17" t="s">
        <v>38</v>
      </c>
      <c r="D18" s="18">
        <v>0</v>
      </c>
      <c r="E18" s="13">
        <v>0</v>
      </c>
      <c r="F18" s="2">
        <v>-3958783.79</v>
      </c>
      <c r="G18" s="2">
        <v>-1849219.33</v>
      </c>
      <c r="H18" s="30">
        <v>-563131.34</v>
      </c>
      <c r="I18" s="2">
        <v>-743457.71</v>
      </c>
      <c r="J18" s="2">
        <v>-40937.050000000003</v>
      </c>
      <c r="K18" s="35">
        <v>-218021.03</v>
      </c>
    </row>
    <row r="19" spans="2:11">
      <c r="B19" s="8"/>
      <c r="C19" s="17" t="s">
        <v>39</v>
      </c>
      <c r="D19" s="18">
        <v>0</v>
      </c>
      <c r="E19" s="8">
        <v>0</v>
      </c>
      <c r="F19" s="2">
        <v>-1359904.2</v>
      </c>
      <c r="G19" s="2">
        <v>-659224.1</v>
      </c>
      <c r="H19" s="30">
        <v>-188574.59</v>
      </c>
      <c r="I19" s="2">
        <v>-250053.72</v>
      </c>
      <c r="J19" s="2">
        <v>-12932.54</v>
      </c>
      <c r="K19" s="35">
        <v>-72457.89</v>
      </c>
    </row>
    <row r="20" spans="2:11">
      <c r="B20" s="14" t="s">
        <v>32</v>
      </c>
      <c r="C20" s="9" t="s">
        <v>33</v>
      </c>
      <c r="D20" s="13">
        <f>SUM(D6:D19)</f>
        <v>342192.16000000003</v>
      </c>
      <c r="E20" s="13">
        <f>SUM(E6:E19)</f>
        <v>7782435.8899999987</v>
      </c>
      <c r="F20" s="2">
        <f>SUM(F6:F19)</f>
        <v>5627896.7499999981</v>
      </c>
      <c r="G20" s="2">
        <f>SUM(G6:G19)</f>
        <v>2998873.47</v>
      </c>
      <c r="H20" s="2">
        <f>SUM(H6:H19)</f>
        <v>793188.0699999996</v>
      </c>
      <c r="I20" s="2">
        <f>SUM(I6:I19)</f>
        <v>919720.47</v>
      </c>
      <c r="J20" s="33">
        <f>SUM(J5:J19)</f>
        <v>25460.79</v>
      </c>
      <c r="K20" s="35">
        <f>SUM(K6:K19)</f>
        <v>243107.58999999985</v>
      </c>
    </row>
    <row r="21" spans="2:11">
      <c r="B21" s="10"/>
      <c r="C21" s="9"/>
      <c r="D21" s="13">
        <v>-342192.24</v>
      </c>
      <c r="E21" s="15">
        <v>-7782574.6600000001</v>
      </c>
      <c r="F21" s="2">
        <v>-5627558.9100000001</v>
      </c>
      <c r="G21" s="2">
        <v>-2998873.27</v>
      </c>
      <c r="H21" s="2">
        <v>-793188.05</v>
      </c>
      <c r="I21" s="2">
        <v>-919582.6</v>
      </c>
      <c r="J21" s="2">
        <v>-25453.54</v>
      </c>
      <c r="K21" s="35">
        <v>-243107.67</v>
      </c>
    </row>
    <row r="22" spans="2:11">
      <c r="B22" s="10"/>
      <c r="C22" s="10"/>
      <c r="D22" s="15">
        <f>SUM(D20:D21)</f>
        <v>-7.9999999958090484E-2</v>
      </c>
      <c r="E22" s="13">
        <f>SUM(E20:E21)</f>
        <v>-138.77000000141561</v>
      </c>
      <c r="F22" s="5">
        <f>SUM(F20:F21)</f>
        <v>337.83999999798834</v>
      </c>
      <c r="G22" s="5">
        <f>SUM(G20:G21)</f>
        <v>0.20000000018626451</v>
      </c>
      <c r="H22" s="5">
        <f>SUM(H20:H21)</f>
        <v>1.9999999552965164E-2</v>
      </c>
      <c r="I22" s="2">
        <f>SUM(I20:I21)</f>
        <v>137.86999999999534</v>
      </c>
      <c r="J22" s="2">
        <f>SUM(J20:J21)</f>
        <v>7.25</v>
      </c>
      <c r="K22" s="5">
        <f>SUM(K20:K21)</f>
        <v>-8.0000000161817297E-2</v>
      </c>
    </row>
    <row r="23" spans="2:11">
      <c r="B23" s="2"/>
      <c r="C23" s="2"/>
    </row>
  </sheetData>
  <mergeCells count="4">
    <mergeCell ref="B1:F1"/>
    <mergeCell ref="B2:E2"/>
    <mergeCell ref="B3:E3"/>
    <mergeCell ref="B4:E4"/>
  </mergeCells>
  <phoneticPr fontId="2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qzzyyadm</dc:creator>
  <cp:lastModifiedBy>Administrator</cp:lastModifiedBy>
  <cp:lastPrinted>2018-07-20T03:28:22Z</cp:lastPrinted>
  <dcterms:created xsi:type="dcterms:W3CDTF">2008-09-11T17:22:52Z</dcterms:created>
  <dcterms:modified xsi:type="dcterms:W3CDTF">2019-08-23T01:59:29Z</dcterms:modified>
</cp:coreProperties>
</file>